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KULIAHAN\18. Agustus 2021-Januari 2022\1. AKUNTANSI PENGANTAR 1\"/>
    </mc:Choice>
  </mc:AlternateContent>
  <xr:revisionPtr revIDLastSave="0" documentId="13_ncr:1_{7641A092-6B12-4D73-B98A-87C0DE18FACC}" xr6:coauthVersionLast="38" xr6:coauthVersionMax="38" xr10:uidLastSave="{00000000-0000-0000-0000-000000000000}"/>
  <bookViews>
    <workbookView xWindow="0" yWindow="0" windowWidth="19200" windowHeight="6940" xr2:uid="{F6AAF975-DF07-445E-95B7-E38A87B0D618}"/>
  </bookViews>
  <sheets>
    <sheet name="E3-2" sheetId="2" r:id="rId1"/>
    <sheet name="P3-9A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2" l="1"/>
  <c r="X16" i="2"/>
  <c r="X15" i="2"/>
  <c r="X14" i="2"/>
  <c r="X13" i="2"/>
  <c r="Y12" i="2"/>
  <c r="Y11" i="2"/>
  <c r="Y10" i="2"/>
  <c r="X9" i="2"/>
  <c r="X8" i="2"/>
  <c r="X7" i="2"/>
  <c r="M42" i="1"/>
  <c r="H42" i="1"/>
  <c r="M36" i="1"/>
  <c r="H36" i="1"/>
  <c r="I9" i="1"/>
  <c r="K7" i="1"/>
  <c r="I8" i="1"/>
  <c r="K5" i="1"/>
  <c r="I7" i="1"/>
  <c r="I6" i="1"/>
  <c r="I5" i="1"/>
  <c r="M18" i="1"/>
  <c r="H18" i="1"/>
  <c r="F43" i="1"/>
  <c r="K8" i="1" s="1"/>
  <c r="E39" i="1"/>
  <c r="F36" i="1"/>
  <c r="E32" i="1"/>
  <c r="E29" i="1"/>
  <c r="F27" i="1"/>
  <c r="F24" i="1"/>
  <c r="K6" i="1" s="1"/>
  <c r="F19" i="1"/>
  <c r="E14" i="1"/>
  <c r="F11" i="1"/>
  <c r="K4" i="1" s="1"/>
  <c r="K10" i="1" s="1"/>
  <c r="F8" i="1"/>
  <c r="K26" i="1" s="1"/>
  <c r="F5" i="1"/>
  <c r="P5" i="1" s="1"/>
  <c r="R17" i="2"/>
  <c r="M17" i="2"/>
  <c r="H17" i="2"/>
  <c r="T12" i="2"/>
  <c r="O11" i="2"/>
  <c r="J12" i="2"/>
  <c r="R5" i="2"/>
  <c r="M5" i="2"/>
  <c r="H8" i="2"/>
  <c r="J7" i="2"/>
  <c r="H7" i="2"/>
  <c r="E33" i="2"/>
  <c r="D33" i="2"/>
  <c r="O4" i="2"/>
  <c r="H6" i="2"/>
  <c r="J11" i="2"/>
  <c r="R16" i="2"/>
  <c r="J6" i="2"/>
  <c r="H10" i="2"/>
  <c r="J5" i="2"/>
  <c r="M16" i="2"/>
  <c r="T11" i="2"/>
  <c r="H5" i="2"/>
  <c r="T10" i="2"/>
  <c r="M4" i="2"/>
  <c r="J4" i="2"/>
  <c r="H16" i="2"/>
  <c r="J10" i="2"/>
  <c r="R4" i="2"/>
  <c r="O10" i="2"/>
  <c r="Q15" i="2"/>
  <c r="L15" i="2"/>
  <c r="G15" i="2"/>
  <c r="Q9" i="2"/>
  <c r="L9" i="2"/>
  <c r="G9" i="2"/>
  <c r="Q3" i="2"/>
  <c r="E31" i="2"/>
  <c r="E28" i="2"/>
  <c r="E25" i="2"/>
  <c r="E22" i="2"/>
  <c r="E19" i="2"/>
  <c r="E16" i="2"/>
  <c r="E13" i="2"/>
  <c r="E9" i="2"/>
  <c r="I10" i="1" l="1"/>
  <c r="I11" i="1" s="1"/>
</calcChain>
</file>

<file path=xl/sharedStrings.xml><?xml version="1.0" encoding="utf-8"?>
<sst xmlns="http://schemas.openxmlformats.org/spreadsheetml/2006/main" count="138" uniqueCount="99">
  <si>
    <t>Aug. 3 Collected $1,200 of accounts receivable due from customers.</t>
  </si>
  <si>
    <t>5 Received $1,300 cash for issuing common stock to new investors.</t>
  </si>
  <si>
    <t>6 Paid $2,700 cash on accounts payable.</t>
  </si>
  <si>
    <t>18 Collected the balance for the services performed on August 7.</t>
  </si>
  <si>
    <t>20 Paid cash dividend of $500 to stockholders.</t>
  </si>
  <si>
    <t>24 Billed a client $1,000 for legal services performed.</t>
  </si>
  <si>
    <t>31 Paid income tax for the month $500.</t>
  </si>
  <si>
    <t>Instructions</t>
  </si>
  <si>
    <t>(a) Using T-accounts, enter the beginning balances to the ledger.</t>
  </si>
  <si>
    <t>(b) Journalize the August transactions.</t>
  </si>
  <si>
    <t>(c) Post the August journal entries to the ledger.</t>
  </si>
  <si>
    <t>(d) Prepare a trial balance on August 31, 2017.</t>
  </si>
  <si>
    <t>7 Performed legal services of $6,500, of which $3,000 was collected in cash and the remainder was due on account.</t>
  </si>
  <si>
    <t>12 Purchased additional equipment for $1,200, paying $400 in cash and the balance on account.</t>
  </si>
  <si>
    <t>14 Paid salaries $3,500, rent $900, and advertising expenses $275 for the month of August.</t>
  </si>
  <si>
    <t>26 Received $2,000 from Laurentian Bank; the money was borrowed on a bank note payable that is due in 6 months.</t>
  </si>
  <si>
    <t>28 Received the utility bill for the month of August in the amount of $275; it is not due until September 15.</t>
  </si>
  <si>
    <t>27 Agreed to perform legal services for a client in September for $4,500. The client will pay the amount owing after the services have been performed.</t>
  </si>
  <si>
    <t>P3-9A On July 31, 2017, the general ledger of Hills Legal Services Inc. showed the following balances: Cash $4,000, Accounts Receivable $1,500, Supplies $500, Equipment $5,000, Accounts Payable $4,100, Common Stock $3,500, and Retained Earnings $3,400. During August, the following transactions occurred.</t>
  </si>
  <si>
    <t>Date</t>
  </si>
  <si>
    <t>Accounts Title and Explanation</t>
  </si>
  <si>
    <t>Debit</t>
  </si>
  <si>
    <t>Credit</t>
  </si>
  <si>
    <t>General Journal</t>
  </si>
  <si>
    <t>GENERAL LEDGER</t>
  </si>
  <si>
    <t>Cash</t>
  </si>
  <si>
    <t xml:space="preserve">      Common stock</t>
  </si>
  <si>
    <t>(stockholder invest in the business)</t>
  </si>
  <si>
    <t>2017, May</t>
  </si>
  <si>
    <t xml:space="preserve">equipment </t>
  </si>
  <si>
    <t>(purchase equipment on accounts)</t>
  </si>
  <si>
    <t xml:space="preserve">      accounts payable</t>
  </si>
  <si>
    <t xml:space="preserve">     Cash</t>
  </si>
  <si>
    <t xml:space="preserve">Rent Expense </t>
  </si>
  <si>
    <t>Accounts receivable</t>
  </si>
  <si>
    <t xml:space="preserve">     Service Revenue</t>
  </si>
  <si>
    <t>(performed service on account)</t>
  </si>
  <si>
    <t>(paid rent expense)</t>
  </si>
  <si>
    <t>(performed service by cash)</t>
  </si>
  <si>
    <t>Electricity Expense</t>
  </si>
  <si>
    <t>(paid electricity expense)</t>
  </si>
  <si>
    <t>Accounts payable</t>
  </si>
  <si>
    <t>(paid cash for trans (2)</t>
  </si>
  <si>
    <t>Advertising expense</t>
  </si>
  <si>
    <t xml:space="preserve">     Accounts payable</t>
  </si>
  <si>
    <t>(paid advertising expense on account)</t>
  </si>
  <si>
    <t xml:space="preserve">    Accounts receivable</t>
  </si>
  <si>
    <t>(receive cash from transaction no (4)</t>
  </si>
  <si>
    <t>Accounts Receivable</t>
  </si>
  <si>
    <t>Bal.</t>
  </si>
  <si>
    <t>Bal</t>
  </si>
  <si>
    <t xml:space="preserve">Common Stock </t>
  </si>
  <si>
    <t xml:space="preserve">   Accounts receivable</t>
  </si>
  <si>
    <t>2017, Aug</t>
  </si>
  <si>
    <t>(receive cash from collected accounts receivable)</t>
  </si>
  <si>
    <t>(receive cash from new investor)</t>
  </si>
  <si>
    <t xml:space="preserve">   Cash</t>
  </si>
  <si>
    <t xml:space="preserve">         Service Revenue</t>
  </si>
  <si>
    <t>Account receivable</t>
  </si>
  <si>
    <t>(perform services, 3000 on cash, the remainder on account)</t>
  </si>
  <si>
    <t>Equipment</t>
  </si>
  <si>
    <t>Salaries expense</t>
  </si>
  <si>
    <t>Rent expense</t>
  </si>
  <si>
    <t xml:space="preserve">        Accounts receivable</t>
  </si>
  <si>
    <t>(receive cash from trans August 7)</t>
  </si>
  <si>
    <t>Dividend</t>
  </si>
  <si>
    <t xml:space="preserve">     Service revenue</t>
  </si>
  <si>
    <t>no entry</t>
  </si>
  <si>
    <t>Utility expense</t>
  </si>
  <si>
    <t xml:space="preserve">       Accounts payable</t>
  </si>
  <si>
    <t>Tax expense</t>
  </si>
  <si>
    <t xml:space="preserve">      Cash</t>
  </si>
  <si>
    <t>Retained earnings</t>
  </si>
  <si>
    <t>Supplies</t>
  </si>
  <si>
    <t>(paid accounts payable)</t>
  </si>
  <si>
    <t>(purchase equipment)</t>
  </si>
  <si>
    <t>(paid expenses)</t>
  </si>
  <si>
    <t xml:space="preserve">          Accounts payable</t>
  </si>
  <si>
    <t xml:space="preserve">          Cash </t>
  </si>
  <si>
    <t xml:space="preserve">         Cash</t>
  </si>
  <si>
    <t xml:space="preserve">        Cash</t>
  </si>
  <si>
    <t xml:space="preserve">      Notes payable</t>
  </si>
  <si>
    <t>Hills Legal Services Inc.  General Journal</t>
  </si>
  <si>
    <t>(billed utility)</t>
  </si>
  <si>
    <t>(receive cash from bank)</t>
  </si>
  <si>
    <t>(paid dividend for cash)</t>
  </si>
  <si>
    <t>(perform services on account)</t>
  </si>
  <si>
    <t>(paid tax for cash)</t>
  </si>
  <si>
    <t xml:space="preserve">Bal </t>
  </si>
  <si>
    <t>Service revenue</t>
  </si>
  <si>
    <t>Dividends</t>
  </si>
  <si>
    <t xml:space="preserve"> Utility expense</t>
  </si>
  <si>
    <t>Hills Legal Services Inc.</t>
  </si>
  <si>
    <t>Trial Balance</t>
  </si>
  <si>
    <t>Buat trial balance (Neraca Saldo) di sini</t>
  </si>
  <si>
    <t>Brady Company</t>
  </si>
  <si>
    <t>May 31, 2017</t>
  </si>
  <si>
    <t>Common stock</t>
  </si>
  <si>
    <t>Service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</si>
</sst>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7" formatCode="_-[$$-409]* #,##0_ ;_-[$$-409]* \-#,##0\ ;_-[$$-409]* &quot;-&quot;??_ ;_-@_ 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0" fillId="0" borderId="1" xfId="1" applyNumberFormat="1" applyFont="1" applyBorder="1" applyAlignment="1">
      <alignment vertical="center"/>
    </xf>
    <xf numFmtId="167" fontId="0" fillId="0" borderId="1" xfId="1" applyNumberFormat="1" applyFont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7" fontId="0" fillId="0" borderId="0" xfId="1" applyNumberFormat="1" applyFont="1" applyAlignment="1">
      <alignment vertical="center"/>
    </xf>
    <xf numFmtId="167" fontId="0" fillId="2" borderId="1" xfId="1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3" xfId="0" applyNumberFormat="1" applyBorder="1" applyAlignment="1">
      <alignment vertical="center"/>
    </xf>
    <xf numFmtId="167" fontId="0" fillId="0" borderId="4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7" fontId="0" fillId="0" borderId="0" xfId="0" applyNumberFormat="1"/>
    <xf numFmtId="167" fontId="0" fillId="0" borderId="4" xfId="0" applyNumberFormat="1" applyBorder="1"/>
    <xf numFmtId="167" fontId="0" fillId="0" borderId="0" xfId="0" applyNumberFormat="1" applyAlignment="1">
      <alignment vertical="center" wrapText="1"/>
    </xf>
    <xf numFmtId="16" fontId="0" fillId="0" borderId="0" xfId="0" applyNumberFormat="1" applyAlignment="1">
      <alignment vertical="center"/>
    </xf>
    <xf numFmtId="167" fontId="0" fillId="0" borderId="1" xfId="0" applyNumberForma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167" fontId="0" fillId="0" borderId="4" xfId="0" applyNumberFormat="1" applyBorder="1" applyAlignment="1">
      <alignment vertical="center" wrapText="1"/>
    </xf>
    <xf numFmtId="16" fontId="0" fillId="0" borderId="0" xfId="0" applyNumberFormat="1"/>
    <xf numFmtId="16" fontId="3" fillId="2" borderId="0" xfId="0" applyNumberFormat="1" applyFont="1" applyFill="1" applyAlignment="1">
      <alignment vertical="center" wrapText="1"/>
    </xf>
    <xf numFmtId="167" fontId="3" fillId="2" borderId="4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7" fontId="3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167" fontId="0" fillId="2" borderId="0" xfId="0" applyNumberFormat="1" applyFill="1" applyAlignment="1">
      <alignment vertical="center" wrapText="1"/>
    </xf>
    <xf numFmtId="0" fontId="3" fillId="2" borderId="0" xfId="0" applyFont="1" applyFill="1"/>
    <xf numFmtId="167" fontId="0" fillId="2" borderId="0" xfId="0" applyNumberFormat="1" applyFill="1"/>
    <xf numFmtId="0" fontId="0" fillId="2" borderId="0" xfId="0" applyFill="1" applyAlignment="1">
      <alignment vertical="center"/>
    </xf>
    <xf numFmtId="167" fontId="0" fillId="2" borderId="4" xfId="0" applyNumberFormat="1" applyFill="1" applyBorder="1" applyAlignment="1">
      <alignment vertical="center"/>
    </xf>
    <xf numFmtId="167" fontId="0" fillId="2" borderId="0" xfId="0" applyNumberFormat="1" applyFill="1" applyAlignment="1">
      <alignment vertical="center"/>
    </xf>
    <xf numFmtId="0" fontId="0" fillId="2" borderId="0" xfId="0" applyFill="1"/>
    <xf numFmtId="167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167" fontId="0" fillId="0" borderId="0" xfId="0" applyNumberFormat="1" applyBorder="1"/>
    <xf numFmtId="167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0</xdr:col>
      <xdr:colOff>6127751</xdr:colOff>
      <xdr:row>4</xdr:row>
      <xdr:rowOff>74676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992E1F-FE49-43DC-835D-4568AEAA5D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838" t="70967" r="10161" b="12764"/>
        <a:stretch/>
      </xdr:blipFill>
      <xdr:spPr>
        <a:xfrm>
          <a:off x="1" y="76200"/>
          <a:ext cx="6127750" cy="93464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</xdr:row>
      <xdr:rowOff>29997</xdr:rowOff>
    </xdr:from>
    <xdr:to>
      <xdr:col>0</xdr:col>
      <xdr:colOff>5975351</xdr:colOff>
      <xdr:row>10</xdr:row>
      <xdr:rowOff>232416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DD3ADD-F742-47EC-B9E9-72CB296D58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161" t="23253" r="26028" b="50428"/>
        <a:stretch/>
      </xdr:blipFill>
      <xdr:spPr>
        <a:xfrm>
          <a:off x="1" y="1065047"/>
          <a:ext cx="5975350" cy="1504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6BE2-39D4-4FE8-B7B3-F53E27C70233}">
  <dimension ref="B1:Y34"/>
  <sheetViews>
    <sheetView tabSelected="1" topLeftCell="D1" zoomScale="70" zoomScaleNormal="70" workbookViewId="0">
      <selection activeCell="W9" sqref="W9"/>
    </sheetView>
  </sheetViews>
  <sheetFormatPr defaultRowHeight="14.5" x14ac:dyDescent="0.35"/>
  <cols>
    <col min="1" max="1" width="88.81640625" customWidth="1"/>
    <col min="3" max="3" width="39.7265625" customWidth="1"/>
    <col min="4" max="5" width="15.36328125" customWidth="1"/>
    <col min="7" max="7" width="7" customWidth="1"/>
    <col min="8" max="8" width="11.81640625" customWidth="1"/>
    <col min="9" max="9" width="8.1796875" customWidth="1"/>
    <col min="10" max="10" width="13" customWidth="1"/>
    <col min="11" max="11" width="4.81640625" customWidth="1"/>
    <col min="12" max="12" width="6.90625" customWidth="1"/>
    <col min="13" max="13" width="12.453125" customWidth="1"/>
    <col min="14" max="14" width="6.81640625" customWidth="1"/>
    <col min="15" max="15" width="11.54296875" customWidth="1"/>
    <col min="16" max="16" width="4" customWidth="1"/>
    <col min="17" max="17" width="6.453125" customWidth="1"/>
    <col min="18" max="18" width="12.90625" customWidth="1"/>
    <col min="19" max="19" width="6.453125" customWidth="1"/>
    <col min="20" max="20" width="12.1796875" customWidth="1"/>
    <col min="22" max="22" width="23.90625" customWidth="1"/>
  </cols>
  <sheetData>
    <row r="1" spans="2:25" ht="15" thickBot="1" x14ac:dyDescent="0.4"/>
    <row r="2" spans="2:25" ht="23.5" x14ac:dyDescent="0.35">
      <c r="B2" s="19" t="s">
        <v>23</v>
      </c>
      <c r="C2" s="19"/>
      <c r="D2" s="19"/>
      <c r="E2" s="19"/>
      <c r="F2" s="1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V2" s="56" t="s">
        <v>95</v>
      </c>
      <c r="W2" s="57"/>
      <c r="X2" s="57"/>
      <c r="Y2" s="58"/>
    </row>
    <row r="3" spans="2:25" x14ac:dyDescent="0.35">
      <c r="B3" s="10" t="s">
        <v>19</v>
      </c>
      <c r="C3" s="10" t="s">
        <v>20</v>
      </c>
      <c r="D3" s="10" t="s">
        <v>21</v>
      </c>
      <c r="E3" s="10" t="s">
        <v>22</v>
      </c>
      <c r="F3" s="2"/>
      <c r="G3" s="18" t="s">
        <v>25</v>
      </c>
      <c r="H3" s="18"/>
      <c r="I3" s="18"/>
      <c r="J3" s="18"/>
      <c r="K3" s="2"/>
      <c r="L3" s="18" t="s">
        <v>48</v>
      </c>
      <c r="M3" s="18"/>
      <c r="N3" s="18"/>
      <c r="O3" s="18"/>
      <c r="P3" s="2"/>
      <c r="Q3" s="18" t="str">
        <f>C8</f>
        <v xml:space="preserve">equipment </v>
      </c>
      <c r="R3" s="18"/>
      <c r="S3" s="18"/>
      <c r="T3" s="18"/>
      <c r="V3" s="59" t="s">
        <v>93</v>
      </c>
      <c r="W3" s="60"/>
      <c r="X3" s="60"/>
      <c r="Y3" s="61"/>
    </row>
    <row r="4" spans="2:25" ht="20.5" customHeight="1" thickBot="1" x14ac:dyDescent="0.4">
      <c r="B4" s="9" t="s">
        <v>28</v>
      </c>
      <c r="C4" s="9" t="s">
        <v>25</v>
      </c>
      <c r="D4" s="26">
        <v>40000</v>
      </c>
      <c r="E4" s="21"/>
      <c r="F4" s="2"/>
      <c r="G4" s="2">
        <v>1</v>
      </c>
      <c r="H4" s="13">
        <v>40000</v>
      </c>
      <c r="I4" s="2">
        <v>3</v>
      </c>
      <c r="J4" s="27">
        <f>E13</f>
        <v>4000</v>
      </c>
      <c r="K4" s="2"/>
      <c r="L4" s="2">
        <v>4</v>
      </c>
      <c r="M4" s="28">
        <f>D15</f>
        <v>19000</v>
      </c>
      <c r="N4" s="2"/>
      <c r="O4" s="27">
        <f>E31</f>
        <v>12000</v>
      </c>
      <c r="P4" s="2"/>
      <c r="Q4" s="2">
        <v>2</v>
      </c>
      <c r="R4" s="28">
        <f>D8</f>
        <v>30000</v>
      </c>
      <c r="S4" s="2"/>
      <c r="T4" s="2"/>
      <c r="V4" s="71" t="s">
        <v>96</v>
      </c>
      <c r="W4" s="72"/>
      <c r="X4" s="72"/>
      <c r="Y4" s="73"/>
    </row>
    <row r="5" spans="2:25" ht="20.5" customHeight="1" x14ac:dyDescent="0.35">
      <c r="B5" s="9">
        <v>1</v>
      </c>
      <c r="C5" s="9" t="s">
        <v>26</v>
      </c>
      <c r="D5" s="21"/>
      <c r="E5" s="21">
        <v>40000</v>
      </c>
      <c r="F5" s="2"/>
      <c r="G5" s="2">
        <v>5</v>
      </c>
      <c r="H5" s="29">
        <f>D18</f>
        <v>5000</v>
      </c>
      <c r="I5" s="2">
        <v>6</v>
      </c>
      <c r="J5" s="30">
        <f>E22</f>
        <v>8000</v>
      </c>
      <c r="K5" s="2"/>
      <c r="L5" s="45" t="s">
        <v>50</v>
      </c>
      <c r="M5" s="46">
        <f>M4-O4</f>
        <v>7000</v>
      </c>
      <c r="P5" s="2"/>
      <c r="Q5" s="51" t="s">
        <v>50</v>
      </c>
      <c r="R5" s="52">
        <f>R4</f>
        <v>30000</v>
      </c>
      <c r="S5" s="2"/>
      <c r="T5" s="2"/>
      <c r="V5" s="62"/>
      <c r="W5" s="63"/>
      <c r="X5" s="63"/>
      <c r="Y5" s="64"/>
    </row>
    <row r="6" spans="2:25" ht="20.5" customHeight="1" x14ac:dyDescent="0.35">
      <c r="B6" s="3"/>
      <c r="C6" s="3" t="s">
        <v>27</v>
      </c>
      <c r="D6" s="21"/>
      <c r="E6" s="21"/>
      <c r="H6" s="32">
        <f>D30</f>
        <v>12000</v>
      </c>
      <c r="I6">
        <v>7</v>
      </c>
      <c r="J6" s="31">
        <f>E25</f>
        <v>30000</v>
      </c>
      <c r="M6" s="15"/>
      <c r="R6" s="15"/>
      <c r="V6" s="62"/>
      <c r="W6" s="63"/>
      <c r="X6" s="63" t="s">
        <v>21</v>
      </c>
      <c r="Y6" s="64" t="s">
        <v>22</v>
      </c>
    </row>
    <row r="7" spans="2:25" ht="20.5" customHeight="1" x14ac:dyDescent="0.35">
      <c r="B7" s="4"/>
      <c r="C7" s="4"/>
      <c r="D7" s="22"/>
      <c r="E7" s="22"/>
      <c r="F7" s="1"/>
      <c r="G7" s="1"/>
      <c r="H7" s="16">
        <f>SUM(H4:H6)</f>
        <v>57000</v>
      </c>
      <c r="I7" s="1"/>
      <c r="J7" s="33">
        <f>SUM(J4:J6)</f>
        <v>42000</v>
      </c>
      <c r="K7" s="1"/>
      <c r="L7" s="1"/>
      <c r="M7" s="16"/>
      <c r="N7" s="1"/>
      <c r="O7" s="1"/>
      <c r="P7" s="1"/>
      <c r="Q7" s="1"/>
      <c r="R7" s="16"/>
      <c r="S7" s="1"/>
      <c r="T7" s="1"/>
      <c r="V7" s="62" t="s">
        <v>25</v>
      </c>
      <c r="W7" s="63"/>
      <c r="X7" s="65">
        <f>H8</f>
        <v>15000</v>
      </c>
      <c r="Y7" s="64"/>
    </row>
    <row r="8" spans="2:25" ht="20.5" customHeight="1" x14ac:dyDescent="0.35">
      <c r="B8" s="4">
        <v>2</v>
      </c>
      <c r="C8" s="4" t="s">
        <v>29</v>
      </c>
      <c r="D8" s="22">
        <v>30000</v>
      </c>
      <c r="E8" s="22"/>
      <c r="F8" s="1"/>
      <c r="G8" s="47" t="s">
        <v>49</v>
      </c>
      <c r="H8" s="48">
        <f>H7-J7</f>
        <v>15000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V8" s="62" t="s">
        <v>48</v>
      </c>
      <c r="W8" s="63"/>
      <c r="X8" s="65">
        <f>M5</f>
        <v>7000</v>
      </c>
      <c r="Y8" s="64"/>
    </row>
    <row r="9" spans="2:25" ht="20.5" customHeight="1" x14ac:dyDescent="0.35">
      <c r="B9" s="9"/>
      <c r="C9" s="9" t="s">
        <v>31</v>
      </c>
      <c r="D9" s="21"/>
      <c r="E9" s="21">
        <f>D8</f>
        <v>30000</v>
      </c>
      <c r="F9" s="2"/>
      <c r="G9" s="18" t="str">
        <f>C24</f>
        <v>Accounts payable</v>
      </c>
      <c r="H9" s="18"/>
      <c r="I9" s="18"/>
      <c r="J9" s="18"/>
      <c r="K9" s="2"/>
      <c r="L9" s="18" t="str">
        <f>C5</f>
        <v xml:space="preserve">      Common stock</v>
      </c>
      <c r="M9" s="18"/>
      <c r="N9" s="18"/>
      <c r="O9" s="18"/>
      <c r="P9" s="2"/>
      <c r="Q9" s="18" t="str">
        <f>C16</f>
        <v xml:space="preserve">     Service Revenue</v>
      </c>
      <c r="R9" s="18"/>
      <c r="S9" s="18"/>
      <c r="T9" s="18"/>
      <c r="V9" s="62" t="s">
        <v>29</v>
      </c>
      <c r="W9" s="63"/>
      <c r="X9" s="65">
        <f>R5</f>
        <v>30000</v>
      </c>
      <c r="Y9" s="64"/>
    </row>
    <row r="10" spans="2:25" ht="20.5" customHeight="1" x14ac:dyDescent="0.35">
      <c r="B10" s="9"/>
      <c r="C10" s="9" t="s">
        <v>30</v>
      </c>
      <c r="D10" s="21"/>
      <c r="E10" s="21"/>
      <c r="F10" s="2"/>
      <c r="G10" s="2">
        <v>7</v>
      </c>
      <c r="H10" s="28">
        <f>D24</f>
        <v>30000</v>
      </c>
      <c r="I10" s="2">
        <v>2</v>
      </c>
      <c r="J10" s="27">
        <f>E9</f>
        <v>30000</v>
      </c>
      <c r="K10" s="2"/>
      <c r="L10" s="2"/>
      <c r="M10" s="13"/>
      <c r="N10" s="2">
        <v>1</v>
      </c>
      <c r="O10" s="27">
        <f>E5</f>
        <v>40000</v>
      </c>
      <c r="P10" s="2"/>
      <c r="Q10" s="2"/>
      <c r="R10" s="13"/>
      <c r="S10" s="2">
        <v>4</v>
      </c>
      <c r="T10" s="27">
        <f>E16</f>
        <v>19000</v>
      </c>
      <c r="V10" s="62" t="s">
        <v>41</v>
      </c>
      <c r="W10" s="63"/>
      <c r="X10" s="63"/>
      <c r="Y10" s="66">
        <f>J12</f>
        <v>1300</v>
      </c>
    </row>
    <row r="11" spans="2:25" ht="20.5" customHeight="1" x14ac:dyDescent="0.35">
      <c r="B11" s="9"/>
      <c r="C11" s="9"/>
      <c r="D11" s="21"/>
      <c r="E11" s="21"/>
      <c r="F11" s="2"/>
      <c r="G11" s="2"/>
      <c r="H11" s="14"/>
      <c r="I11" s="2"/>
      <c r="J11" s="27">
        <f>E28</f>
        <v>1300</v>
      </c>
      <c r="K11" s="2"/>
      <c r="L11" s="2"/>
      <c r="M11" s="14"/>
      <c r="N11" s="49" t="s">
        <v>50</v>
      </c>
      <c r="O11" s="53">
        <f>SUM(O10)</f>
        <v>40000</v>
      </c>
      <c r="P11" s="2"/>
      <c r="Q11" s="2"/>
      <c r="R11" s="14"/>
      <c r="S11" s="2">
        <v>5</v>
      </c>
      <c r="T11" s="30">
        <f>E19</f>
        <v>5000</v>
      </c>
      <c r="V11" s="62" t="s">
        <v>97</v>
      </c>
      <c r="W11" s="63"/>
      <c r="X11" s="63"/>
      <c r="Y11" s="66">
        <f>O11</f>
        <v>40000</v>
      </c>
    </row>
    <row r="12" spans="2:25" ht="20.5" customHeight="1" x14ac:dyDescent="0.35">
      <c r="B12" s="4">
        <v>3</v>
      </c>
      <c r="C12" s="4" t="s">
        <v>33</v>
      </c>
      <c r="D12" s="22">
        <v>4000</v>
      </c>
      <c r="E12" s="22"/>
      <c r="F12" s="1"/>
      <c r="H12" s="15"/>
      <c r="I12" s="49" t="s">
        <v>50</v>
      </c>
      <c r="J12" s="50">
        <f>SUM(J10:J11)-H10</f>
        <v>1300</v>
      </c>
      <c r="M12" s="15"/>
      <c r="R12" s="15"/>
      <c r="S12" s="54" t="s">
        <v>50</v>
      </c>
      <c r="T12" s="50">
        <f>SUM(T10:T11)</f>
        <v>24000</v>
      </c>
      <c r="V12" s="62" t="s">
        <v>98</v>
      </c>
      <c r="W12" s="63"/>
      <c r="X12" s="63"/>
      <c r="Y12" s="66">
        <f>T12</f>
        <v>24000</v>
      </c>
    </row>
    <row r="13" spans="2:25" ht="20.5" customHeight="1" x14ac:dyDescent="0.35">
      <c r="B13" s="4"/>
      <c r="C13" s="4" t="s">
        <v>32</v>
      </c>
      <c r="D13" s="22"/>
      <c r="E13" s="22">
        <f>D12</f>
        <v>4000</v>
      </c>
      <c r="F13" s="1"/>
      <c r="G13" s="1"/>
      <c r="H13" s="16"/>
      <c r="I13" s="1"/>
      <c r="J13" s="1"/>
      <c r="K13" s="1"/>
      <c r="L13" s="1"/>
      <c r="M13" s="16"/>
      <c r="N13" s="1"/>
      <c r="O13" s="1"/>
      <c r="P13" s="1"/>
      <c r="Q13" s="1"/>
      <c r="R13" s="16"/>
      <c r="S13" s="1"/>
      <c r="T13" s="1"/>
      <c r="V13" s="62" t="s">
        <v>33</v>
      </c>
      <c r="W13" s="63"/>
      <c r="X13" s="65">
        <f>H17</f>
        <v>4000</v>
      </c>
      <c r="Y13" s="64"/>
    </row>
    <row r="14" spans="2:25" ht="20.5" customHeight="1" x14ac:dyDescent="0.35">
      <c r="B14" s="3"/>
      <c r="C14" s="24" t="s">
        <v>37</v>
      </c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62" t="s">
        <v>39</v>
      </c>
      <c r="W14" s="63"/>
      <c r="X14" s="65">
        <f>M17</f>
        <v>8000</v>
      </c>
      <c r="Y14" s="64"/>
    </row>
    <row r="15" spans="2:25" ht="20.5" customHeight="1" thickBot="1" x14ac:dyDescent="0.4">
      <c r="B15" s="4">
        <v>4</v>
      </c>
      <c r="C15" s="4" t="s">
        <v>34</v>
      </c>
      <c r="D15" s="22">
        <v>19000</v>
      </c>
      <c r="E15" s="22"/>
      <c r="F15" s="1"/>
      <c r="G15" s="18" t="str">
        <f>C12</f>
        <v xml:space="preserve">Rent Expense </v>
      </c>
      <c r="H15" s="18"/>
      <c r="I15" s="18"/>
      <c r="J15" s="18"/>
      <c r="K15" s="2"/>
      <c r="L15" s="18" t="str">
        <f>C21</f>
        <v>Electricity Expense</v>
      </c>
      <c r="M15" s="18"/>
      <c r="N15" s="18"/>
      <c r="O15" s="18"/>
      <c r="P15" s="2"/>
      <c r="Q15" s="18" t="str">
        <f>C27</f>
        <v>Advertising expense</v>
      </c>
      <c r="R15" s="18"/>
      <c r="S15" s="18"/>
      <c r="T15" s="18"/>
      <c r="V15" s="62" t="s">
        <v>43</v>
      </c>
      <c r="W15" s="63"/>
      <c r="X15" s="55">
        <f>R17</f>
        <v>1300</v>
      </c>
      <c r="Y15" s="67"/>
    </row>
    <row r="16" spans="2:25" ht="20.5" customHeight="1" thickTop="1" x14ac:dyDescent="0.35">
      <c r="B16" s="4"/>
      <c r="C16" s="4" t="s">
        <v>35</v>
      </c>
      <c r="D16" s="22"/>
      <c r="E16" s="22">
        <f>D15</f>
        <v>19000</v>
      </c>
      <c r="F16" s="1"/>
      <c r="G16" s="2">
        <v>3</v>
      </c>
      <c r="H16" s="28">
        <f>D12</f>
        <v>4000</v>
      </c>
      <c r="I16" s="2"/>
      <c r="J16" s="2"/>
      <c r="K16" s="2"/>
      <c r="L16" s="2">
        <v>6</v>
      </c>
      <c r="M16" s="28">
        <f>D21</f>
        <v>8000</v>
      </c>
      <c r="N16" s="2"/>
      <c r="O16" s="2"/>
      <c r="P16" s="2"/>
      <c r="Q16" s="2"/>
      <c r="R16" s="28">
        <f>D27</f>
        <v>1300</v>
      </c>
      <c r="S16" s="2"/>
      <c r="T16" s="2"/>
      <c r="V16" s="62"/>
      <c r="W16" s="63"/>
      <c r="X16" s="65">
        <f>SUM(X7:X15)</f>
        <v>65300</v>
      </c>
      <c r="Y16" s="66">
        <f>SUM(Y7:Y15)</f>
        <v>65300</v>
      </c>
    </row>
    <row r="17" spans="2:25" ht="20.5" customHeight="1" thickBot="1" x14ac:dyDescent="0.4">
      <c r="B17" s="3"/>
      <c r="C17" s="3" t="s">
        <v>36</v>
      </c>
      <c r="D17" s="21"/>
      <c r="E17" s="21"/>
      <c r="G17" s="49" t="s">
        <v>50</v>
      </c>
      <c r="H17" s="52">
        <f>H16</f>
        <v>4000</v>
      </c>
      <c r="I17" s="2"/>
      <c r="J17" s="2"/>
      <c r="K17" s="2"/>
      <c r="L17" s="49" t="s">
        <v>50</v>
      </c>
      <c r="M17" s="52">
        <f>M16</f>
        <v>8000</v>
      </c>
      <c r="N17" s="2"/>
      <c r="O17" s="2"/>
      <c r="P17" s="2"/>
      <c r="Q17" s="49" t="s">
        <v>50</v>
      </c>
      <c r="R17" s="52">
        <f>R16</f>
        <v>1300</v>
      </c>
      <c r="S17" s="2"/>
      <c r="T17" s="2"/>
      <c r="V17" s="68"/>
      <c r="W17" s="69"/>
      <c r="X17" s="69"/>
      <c r="Y17" s="70"/>
    </row>
    <row r="18" spans="2:25" ht="20.5" customHeight="1" x14ac:dyDescent="0.35">
      <c r="B18" s="3">
        <v>5</v>
      </c>
      <c r="C18" s="3" t="s">
        <v>25</v>
      </c>
      <c r="D18" s="21">
        <v>5000</v>
      </c>
      <c r="E18" s="21"/>
      <c r="H18" s="15"/>
      <c r="M18" s="15"/>
      <c r="R18" s="15"/>
    </row>
    <row r="19" spans="2:25" ht="20.5" customHeight="1" x14ac:dyDescent="0.35">
      <c r="B19" s="3"/>
      <c r="C19" s="4" t="s">
        <v>35</v>
      </c>
      <c r="D19" s="11"/>
      <c r="E19" s="11">
        <f>D18</f>
        <v>5000</v>
      </c>
      <c r="G19" s="1"/>
      <c r="H19" s="16"/>
      <c r="I19" s="1"/>
      <c r="J19" s="1"/>
      <c r="K19" s="1"/>
      <c r="L19" s="1"/>
      <c r="M19" s="16"/>
      <c r="N19" s="1"/>
      <c r="O19" s="1"/>
      <c r="P19" s="1"/>
      <c r="Q19" s="1"/>
      <c r="R19" s="16"/>
      <c r="S19" s="1"/>
      <c r="T19" s="1"/>
    </row>
    <row r="20" spans="2:25" ht="20.5" customHeight="1" x14ac:dyDescent="0.35">
      <c r="B20" s="3"/>
      <c r="C20" s="3" t="s">
        <v>38</v>
      </c>
      <c r="D20" s="11"/>
      <c r="E20" s="11"/>
    </row>
    <row r="21" spans="2:25" ht="20.5" customHeight="1" x14ac:dyDescent="0.35">
      <c r="B21" s="3">
        <v>6</v>
      </c>
      <c r="C21" s="3" t="s">
        <v>39</v>
      </c>
      <c r="D21" s="21">
        <v>8000</v>
      </c>
      <c r="E21" s="21"/>
      <c r="G21" s="18"/>
      <c r="H21" s="18"/>
      <c r="I21" s="18"/>
      <c r="J21" s="18"/>
      <c r="K21" s="2"/>
      <c r="L21" s="18"/>
      <c r="M21" s="18"/>
      <c r="N21" s="18"/>
      <c r="O21" s="18"/>
      <c r="P21" s="2"/>
      <c r="Q21" s="18"/>
      <c r="R21" s="18"/>
      <c r="S21" s="18"/>
      <c r="T21" s="18"/>
    </row>
    <row r="22" spans="2:25" ht="20.5" customHeight="1" x14ac:dyDescent="0.35">
      <c r="B22" s="3"/>
      <c r="C22" s="3" t="s">
        <v>32</v>
      </c>
      <c r="D22" s="11"/>
      <c r="E22" s="11">
        <f>D21</f>
        <v>8000</v>
      </c>
      <c r="G22" s="2"/>
      <c r="H22" s="13"/>
      <c r="I22" s="2"/>
      <c r="J22" s="2"/>
      <c r="K22" s="2"/>
      <c r="L22" s="2"/>
      <c r="M22" s="13"/>
      <c r="N22" s="2"/>
      <c r="O22" s="2"/>
      <c r="P22" s="2"/>
      <c r="Q22" s="2"/>
      <c r="R22" s="13"/>
      <c r="S22" s="2"/>
      <c r="T22" s="2"/>
    </row>
    <row r="23" spans="2:25" ht="20.5" customHeight="1" x14ac:dyDescent="0.35">
      <c r="B23" s="3"/>
      <c r="C23" s="3" t="s">
        <v>40</v>
      </c>
      <c r="D23" s="11"/>
      <c r="E23" s="11"/>
      <c r="G23" s="2"/>
      <c r="H23" s="14"/>
      <c r="I23" s="2"/>
      <c r="J23" s="2"/>
      <c r="K23" s="2"/>
      <c r="L23" s="2"/>
      <c r="M23" s="14"/>
      <c r="N23" s="2"/>
      <c r="O23" s="2"/>
      <c r="P23" s="2"/>
      <c r="Q23" s="2"/>
      <c r="R23" s="14"/>
      <c r="S23" s="2"/>
      <c r="T23" s="2"/>
    </row>
    <row r="24" spans="2:25" ht="20.5" customHeight="1" x14ac:dyDescent="0.35">
      <c r="B24" s="3">
        <v>7</v>
      </c>
      <c r="C24" s="3" t="s">
        <v>41</v>
      </c>
      <c r="D24" s="21">
        <v>30000</v>
      </c>
      <c r="E24" s="21"/>
      <c r="H24" s="15"/>
      <c r="M24" s="15"/>
      <c r="R24" s="15"/>
    </row>
    <row r="25" spans="2:25" ht="20.5" customHeight="1" x14ac:dyDescent="0.35">
      <c r="B25" s="3"/>
      <c r="C25" s="3" t="s">
        <v>32</v>
      </c>
      <c r="D25" s="21"/>
      <c r="E25" s="21">
        <f>D24</f>
        <v>30000</v>
      </c>
      <c r="G25" s="1"/>
      <c r="H25" s="16"/>
      <c r="I25" s="1"/>
      <c r="J25" s="1"/>
      <c r="K25" s="1"/>
      <c r="L25" s="1"/>
      <c r="M25" s="16"/>
      <c r="N25" s="1"/>
      <c r="O25" s="1"/>
      <c r="P25" s="1"/>
      <c r="Q25" s="1"/>
      <c r="R25" s="16"/>
      <c r="S25" s="1"/>
      <c r="T25" s="1"/>
    </row>
    <row r="26" spans="2:25" ht="20.5" customHeight="1" x14ac:dyDescent="0.35">
      <c r="B26" s="3"/>
      <c r="C26" s="3" t="s">
        <v>42</v>
      </c>
      <c r="D26" s="21"/>
      <c r="E26" s="21"/>
    </row>
    <row r="27" spans="2:25" ht="20.5" customHeight="1" x14ac:dyDescent="0.35">
      <c r="B27" s="3">
        <v>8</v>
      </c>
      <c r="C27" s="3" t="s">
        <v>43</v>
      </c>
      <c r="D27" s="21">
        <v>1300</v>
      </c>
      <c r="E27" s="21"/>
      <c r="G27" s="18"/>
      <c r="H27" s="18"/>
      <c r="I27" s="18"/>
      <c r="J27" s="18"/>
      <c r="K27" s="2"/>
      <c r="L27" s="18"/>
      <c r="M27" s="18"/>
      <c r="N27" s="18"/>
      <c r="O27" s="18"/>
      <c r="P27" s="2"/>
      <c r="Q27" s="18"/>
      <c r="R27" s="18"/>
      <c r="S27" s="18"/>
      <c r="T27" s="18"/>
    </row>
    <row r="28" spans="2:25" ht="20.5" customHeight="1" x14ac:dyDescent="0.35">
      <c r="B28" s="3"/>
      <c r="C28" s="3" t="s">
        <v>44</v>
      </c>
      <c r="D28" s="21"/>
      <c r="E28" s="21">
        <f>D27</f>
        <v>1300</v>
      </c>
      <c r="G28" s="2"/>
      <c r="H28" s="13"/>
      <c r="I28" s="2"/>
      <c r="J28" s="2"/>
      <c r="K28" s="2"/>
      <c r="L28" s="2"/>
      <c r="M28" s="13"/>
      <c r="N28" s="2"/>
      <c r="O28" s="2"/>
      <c r="P28" s="2"/>
      <c r="Q28" s="2"/>
      <c r="R28" s="13"/>
      <c r="S28" s="2"/>
      <c r="T28" s="2"/>
    </row>
    <row r="29" spans="2:25" ht="20.5" customHeight="1" x14ac:dyDescent="0.35">
      <c r="B29" s="3"/>
      <c r="C29" s="3" t="s">
        <v>45</v>
      </c>
      <c r="D29" s="21"/>
      <c r="E29" s="21"/>
      <c r="G29" s="2"/>
      <c r="H29" s="14"/>
      <c r="I29" s="2"/>
      <c r="J29" s="2"/>
      <c r="K29" s="2"/>
      <c r="L29" s="2"/>
      <c r="M29" s="14"/>
      <c r="N29" s="2"/>
      <c r="O29" s="2"/>
      <c r="P29" s="2"/>
      <c r="Q29" s="2"/>
      <c r="R29" s="14"/>
      <c r="S29" s="2"/>
      <c r="T29" s="2"/>
    </row>
    <row r="30" spans="2:25" ht="20.5" customHeight="1" x14ac:dyDescent="0.35">
      <c r="B30" s="3">
        <v>9</v>
      </c>
      <c r="C30" s="3" t="s">
        <v>25</v>
      </c>
      <c r="D30" s="21">
        <v>12000</v>
      </c>
      <c r="E30" s="21"/>
      <c r="H30" s="15"/>
      <c r="M30" s="15"/>
      <c r="R30" s="15"/>
    </row>
    <row r="31" spans="2:25" ht="20.5" customHeight="1" x14ac:dyDescent="0.35">
      <c r="B31" s="3"/>
      <c r="C31" s="3" t="s">
        <v>46</v>
      </c>
      <c r="D31" s="21"/>
      <c r="E31" s="21">
        <f>D30</f>
        <v>12000</v>
      </c>
      <c r="G31" s="1"/>
      <c r="H31" s="16"/>
      <c r="I31" s="1"/>
      <c r="J31" s="1"/>
      <c r="K31" s="1"/>
      <c r="L31" s="1"/>
      <c r="M31" s="16"/>
      <c r="N31" s="1"/>
      <c r="O31" s="1"/>
      <c r="P31" s="1"/>
      <c r="Q31" s="1"/>
      <c r="R31" s="16"/>
      <c r="S31" s="1"/>
      <c r="T31" s="1"/>
    </row>
    <row r="32" spans="2:25" ht="20.5" customHeight="1" x14ac:dyDescent="0.35">
      <c r="B32" s="3"/>
      <c r="C32" s="3" t="s">
        <v>47</v>
      </c>
      <c r="D32" s="21"/>
      <c r="E32" s="21"/>
    </row>
    <row r="33" spans="2:5" ht="20.5" customHeight="1" x14ac:dyDescent="0.35">
      <c r="B33" s="3"/>
      <c r="C33" s="3"/>
      <c r="D33" s="21">
        <f>SUM(D4:D32)</f>
        <v>149300</v>
      </c>
      <c r="E33" s="21">
        <f>SUM(E4:E32)</f>
        <v>149300</v>
      </c>
    </row>
    <row r="34" spans="2:5" ht="20.5" customHeight="1" x14ac:dyDescent="0.35">
      <c r="D34" s="25"/>
      <c r="E34" s="25"/>
    </row>
  </sheetData>
  <mergeCells count="20">
    <mergeCell ref="Q9:T9"/>
    <mergeCell ref="V2:Y2"/>
    <mergeCell ref="V3:Y3"/>
    <mergeCell ref="V4:Y4"/>
    <mergeCell ref="G27:J27"/>
    <mergeCell ref="L27:O27"/>
    <mergeCell ref="Q27:T27"/>
    <mergeCell ref="B2:E2"/>
    <mergeCell ref="G15:J15"/>
    <mergeCell ref="L15:O15"/>
    <mergeCell ref="Q15:T15"/>
    <mergeCell ref="G21:J21"/>
    <mergeCell ref="L21:O21"/>
    <mergeCell ref="Q21:T21"/>
    <mergeCell ref="G2:T2"/>
    <mergeCell ref="G3:J3"/>
    <mergeCell ref="L3:O3"/>
    <mergeCell ref="Q3:T3"/>
    <mergeCell ref="G9:J9"/>
    <mergeCell ref="L9:O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FFEE-9043-41AB-9E77-6337E23FBB1D}">
  <dimension ref="A1:V53"/>
  <sheetViews>
    <sheetView topLeftCell="L1" zoomScale="80" zoomScaleNormal="80" workbookViewId="0">
      <selection activeCell="S4" sqref="S4:V4"/>
    </sheetView>
  </sheetViews>
  <sheetFormatPr defaultRowHeight="14.5" x14ac:dyDescent="0.35"/>
  <cols>
    <col min="1" max="1" width="81" customWidth="1"/>
    <col min="2" max="2" width="4" customWidth="1"/>
    <col min="3" max="3" width="8.7265625" customWidth="1"/>
    <col min="4" max="4" width="41.6328125" customWidth="1"/>
    <col min="5" max="6" width="15.36328125" customWidth="1"/>
    <col min="7" max="7" width="4.08984375" customWidth="1"/>
    <col min="8" max="8" width="7" customWidth="1"/>
    <col min="9" max="9" width="11.81640625" customWidth="1"/>
    <col min="10" max="10" width="8.1796875" customWidth="1"/>
    <col min="11" max="11" width="13" customWidth="1"/>
    <col min="12" max="12" width="4.81640625" customWidth="1"/>
    <col min="13" max="13" width="6.90625" customWidth="1"/>
    <col min="14" max="14" width="12.453125" customWidth="1"/>
    <col min="15" max="15" width="6.81640625" customWidth="1"/>
    <col min="16" max="16" width="11.54296875" customWidth="1"/>
    <col min="17" max="17" width="4" customWidth="1"/>
    <col min="18" max="18" width="3.90625" customWidth="1"/>
    <col min="19" max="19" width="31.7265625" customWidth="1"/>
    <col min="21" max="22" width="16.90625" customWidth="1"/>
  </cols>
  <sheetData>
    <row r="1" spans="1:22" ht="56" x14ac:dyDescent="0.35">
      <c r="A1" s="5" t="s">
        <v>18</v>
      </c>
      <c r="S1" s="44" t="s">
        <v>94</v>
      </c>
    </row>
    <row r="2" spans="1:22" ht="27" customHeight="1" x14ac:dyDescent="0.35">
      <c r="C2" s="19" t="s">
        <v>82</v>
      </c>
      <c r="D2" s="19"/>
      <c r="E2" s="19"/>
      <c r="F2" s="19"/>
      <c r="G2" s="17"/>
      <c r="H2" s="20" t="s">
        <v>24</v>
      </c>
      <c r="I2" s="20"/>
      <c r="J2" s="20"/>
      <c r="K2" s="20"/>
      <c r="L2" s="20"/>
      <c r="M2" s="20"/>
      <c r="N2" s="20"/>
      <c r="O2" s="20"/>
      <c r="P2" s="20"/>
      <c r="Q2" s="20"/>
      <c r="S2" s="42" t="s">
        <v>92</v>
      </c>
      <c r="T2" s="42"/>
      <c r="U2" s="42"/>
      <c r="V2" s="42"/>
    </row>
    <row r="3" spans="1:22" s="2" customFormat="1" ht="22" customHeight="1" x14ac:dyDescent="0.35">
      <c r="A3" s="8" t="s">
        <v>0</v>
      </c>
      <c r="C3" s="10" t="s">
        <v>19</v>
      </c>
      <c r="D3" s="10" t="s">
        <v>20</v>
      </c>
      <c r="E3" s="10" t="s">
        <v>21</v>
      </c>
      <c r="F3" s="10" t="s">
        <v>22</v>
      </c>
      <c r="H3" s="18" t="s">
        <v>25</v>
      </c>
      <c r="I3" s="18"/>
      <c r="J3" s="18"/>
      <c r="K3" s="18"/>
      <c r="M3" s="18" t="s">
        <v>48</v>
      </c>
      <c r="N3" s="18"/>
      <c r="O3" s="18"/>
      <c r="P3" s="18"/>
      <c r="S3" s="43" t="s">
        <v>93</v>
      </c>
      <c r="T3" s="43"/>
      <c r="U3" s="43"/>
      <c r="V3" s="43"/>
    </row>
    <row r="4" spans="1:22" s="2" customFormat="1" ht="22" customHeight="1" x14ac:dyDescent="0.35">
      <c r="A4" s="8" t="s">
        <v>1</v>
      </c>
      <c r="C4" s="9" t="s">
        <v>53</v>
      </c>
      <c r="D4" s="9" t="s">
        <v>25</v>
      </c>
      <c r="E4" s="21">
        <v>1200</v>
      </c>
      <c r="F4" s="21"/>
      <c r="H4" s="34">
        <v>44408</v>
      </c>
      <c r="I4" s="28">
        <v>4000</v>
      </c>
      <c r="J4" s="34">
        <v>44414</v>
      </c>
      <c r="K4" s="27">
        <f>F11</f>
        <v>2700</v>
      </c>
      <c r="M4" s="34">
        <v>44408</v>
      </c>
      <c r="N4" s="13">
        <v>1500</v>
      </c>
      <c r="S4" s="43"/>
      <c r="T4" s="43"/>
      <c r="U4" s="43"/>
      <c r="V4" s="43"/>
    </row>
    <row r="5" spans="1:22" s="2" customFormat="1" ht="22" customHeight="1" x14ac:dyDescent="0.35">
      <c r="A5" s="8" t="s">
        <v>2</v>
      </c>
      <c r="C5" s="9">
        <v>3</v>
      </c>
      <c r="D5" s="9" t="s">
        <v>52</v>
      </c>
      <c r="E5" s="21"/>
      <c r="F5" s="21">
        <f>E4</f>
        <v>1200</v>
      </c>
      <c r="H5" s="34">
        <v>44411</v>
      </c>
      <c r="I5" s="29">
        <f>E4</f>
        <v>1200</v>
      </c>
      <c r="J5" s="34">
        <v>44420</v>
      </c>
      <c r="K5" s="27">
        <f>F18</f>
        <v>400</v>
      </c>
      <c r="N5" s="14"/>
      <c r="O5" s="34">
        <v>44411</v>
      </c>
      <c r="P5" s="27">
        <f>F5</f>
        <v>1200</v>
      </c>
    </row>
    <row r="6" spans="1:22" ht="26.5" customHeight="1" x14ac:dyDescent="0.35">
      <c r="A6" s="6" t="s">
        <v>12</v>
      </c>
      <c r="C6" s="3"/>
      <c r="D6" s="3" t="s">
        <v>54</v>
      </c>
      <c r="E6" s="21"/>
      <c r="F6" s="21"/>
      <c r="H6" s="34">
        <v>44413</v>
      </c>
      <c r="I6" s="32">
        <f>E7</f>
        <v>1300</v>
      </c>
      <c r="J6" s="38">
        <v>44422</v>
      </c>
      <c r="K6" s="31">
        <f>F24</f>
        <v>4675</v>
      </c>
      <c r="N6" s="15"/>
    </row>
    <row r="7" spans="1:22" s="1" customFormat="1" ht="26.5" customHeight="1" x14ac:dyDescent="0.35">
      <c r="A7" s="6" t="s">
        <v>13</v>
      </c>
      <c r="C7" s="4">
        <v>5</v>
      </c>
      <c r="D7" s="9" t="s">
        <v>25</v>
      </c>
      <c r="E7" s="22">
        <v>1300</v>
      </c>
      <c r="F7" s="22"/>
      <c r="H7" s="36">
        <v>44415</v>
      </c>
      <c r="I7" s="37">
        <f>E13</f>
        <v>3000</v>
      </c>
      <c r="J7" s="36">
        <v>44427</v>
      </c>
      <c r="K7" s="33">
        <f>F30</f>
        <v>500</v>
      </c>
      <c r="N7" s="16"/>
    </row>
    <row r="8" spans="1:22" s="1" customFormat="1" ht="26.5" customHeight="1" x14ac:dyDescent="0.35">
      <c r="A8" s="6" t="s">
        <v>14</v>
      </c>
      <c r="C8" s="4"/>
      <c r="D8" s="4" t="s">
        <v>26</v>
      </c>
      <c r="E8" s="22"/>
      <c r="F8" s="22">
        <f>E7</f>
        <v>1300</v>
      </c>
      <c r="H8" s="36">
        <v>44426</v>
      </c>
      <c r="I8" s="37">
        <f>E26</f>
        <v>3500</v>
      </c>
      <c r="J8" s="36">
        <v>44439</v>
      </c>
      <c r="K8" s="33">
        <f>F43</f>
        <v>500</v>
      </c>
    </row>
    <row r="9" spans="1:22" s="1" customFormat="1" ht="26.5" customHeight="1" x14ac:dyDescent="0.35">
      <c r="A9" s="6"/>
      <c r="C9" s="9"/>
      <c r="D9" s="9" t="s">
        <v>55</v>
      </c>
      <c r="E9" s="21"/>
      <c r="F9" s="21"/>
      <c r="H9" s="36">
        <v>44434</v>
      </c>
      <c r="I9" s="37">
        <f>E35</f>
        <v>2000</v>
      </c>
    </row>
    <row r="10" spans="1:22" s="1" customFormat="1" ht="26.5" customHeight="1" x14ac:dyDescent="0.35">
      <c r="A10" s="6"/>
      <c r="C10" s="9">
        <v>6</v>
      </c>
      <c r="D10" s="9" t="s">
        <v>41</v>
      </c>
      <c r="E10" s="21">
        <v>2700</v>
      </c>
      <c r="F10" s="21"/>
      <c r="H10" s="36"/>
      <c r="I10" s="37">
        <f>SUM(I4:I9)</f>
        <v>15000</v>
      </c>
      <c r="K10" s="33">
        <f>SUM(K4:K9)</f>
        <v>8775</v>
      </c>
    </row>
    <row r="11" spans="1:22" s="1" customFormat="1" ht="26.5" customHeight="1" x14ac:dyDescent="0.35">
      <c r="A11" s="6"/>
      <c r="C11" s="9"/>
      <c r="D11" s="9" t="s">
        <v>56</v>
      </c>
      <c r="E11" s="21"/>
      <c r="F11" s="21">
        <f>E10</f>
        <v>2700</v>
      </c>
      <c r="H11" s="39" t="s">
        <v>88</v>
      </c>
      <c r="I11" s="40">
        <f>I10-K10</f>
        <v>6225</v>
      </c>
    </row>
    <row r="12" spans="1:22" s="2" customFormat="1" ht="15.5" customHeight="1" x14ac:dyDescent="0.35">
      <c r="A12" s="8" t="s">
        <v>3</v>
      </c>
      <c r="C12" s="4"/>
      <c r="D12" s="4" t="s">
        <v>74</v>
      </c>
      <c r="E12" s="22"/>
      <c r="F12" s="22"/>
      <c r="H12" s="18" t="s">
        <v>73</v>
      </c>
      <c r="I12" s="18"/>
      <c r="J12" s="18"/>
      <c r="K12" s="18"/>
      <c r="M12" s="18" t="s">
        <v>60</v>
      </c>
      <c r="N12" s="18"/>
      <c r="O12" s="18"/>
      <c r="P12" s="18"/>
    </row>
    <row r="13" spans="1:22" s="2" customFormat="1" ht="15.5" customHeight="1" x14ac:dyDescent="0.35">
      <c r="A13" s="8" t="s">
        <v>4</v>
      </c>
      <c r="C13" s="4">
        <v>7</v>
      </c>
      <c r="D13" s="4" t="s">
        <v>25</v>
      </c>
      <c r="E13" s="22">
        <v>3000</v>
      </c>
      <c r="F13" s="22"/>
      <c r="H13" s="34">
        <v>44408</v>
      </c>
      <c r="I13" s="13">
        <v>500</v>
      </c>
      <c r="M13" s="34">
        <v>44408</v>
      </c>
      <c r="N13" s="13">
        <v>5000</v>
      </c>
    </row>
    <row r="14" spans="1:22" s="2" customFormat="1" ht="27" customHeight="1" x14ac:dyDescent="0.35">
      <c r="A14" s="8" t="s">
        <v>5</v>
      </c>
      <c r="C14" s="4"/>
      <c r="D14" s="4" t="s">
        <v>58</v>
      </c>
      <c r="E14" s="35">
        <f>F15-E13</f>
        <v>3500</v>
      </c>
      <c r="F14" s="4"/>
      <c r="I14" s="14"/>
      <c r="N14" s="14"/>
    </row>
    <row r="15" spans="1:22" s="1" customFormat="1" ht="26.5" customHeight="1" x14ac:dyDescent="0.35">
      <c r="A15" s="6" t="s">
        <v>15</v>
      </c>
      <c r="C15" s="4"/>
      <c r="D15" s="4" t="s">
        <v>57</v>
      </c>
      <c r="E15" s="22"/>
      <c r="F15" s="22">
        <v>6500</v>
      </c>
      <c r="H15"/>
      <c r="I15" s="15"/>
      <c r="J15"/>
      <c r="K15"/>
      <c r="L15"/>
      <c r="M15"/>
      <c r="N15" s="15"/>
      <c r="O15"/>
      <c r="P15"/>
      <c r="Q15"/>
    </row>
    <row r="16" spans="1:22" s="1" customFormat="1" ht="26.5" customHeight="1" x14ac:dyDescent="0.35">
      <c r="A16" s="6" t="s">
        <v>17</v>
      </c>
      <c r="C16" s="4"/>
      <c r="D16" s="4" t="s">
        <v>59</v>
      </c>
      <c r="E16" s="22"/>
      <c r="F16" s="22"/>
      <c r="I16" s="16"/>
      <c r="N16" s="16"/>
    </row>
    <row r="17" spans="1:17" s="1" customFormat="1" ht="26.5" customHeight="1" x14ac:dyDescent="0.35">
      <c r="A17" s="6" t="s">
        <v>16</v>
      </c>
      <c r="C17" s="3">
        <v>12</v>
      </c>
      <c r="D17" s="3" t="s">
        <v>60</v>
      </c>
      <c r="E17" s="21">
        <v>1200</v>
      </c>
      <c r="F17" s="21"/>
    </row>
    <row r="18" spans="1:17" s="1" customFormat="1" ht="26.5" customHeight="1" x14ac:dyDescent="0.35">
      <c r="A18" s="6" t="s">
        <v>6</v>
      </c>
      <c r="C18" s="3"/>
      <c r="D18" s="3" t="s">
        <v>78</v>
      </c>
      <c r="E18" s="21"/>
      <c r="F18" s="21">
        <v>400</v>
      </c>
      <c r="H18" s="18" t="str">
        <f>D10</f>
        <v>Accounts payable</v>
      </c>
      <c r="I18" s="18"/>
      <c r="J18" s="18"/>
      <c r="K18" s="18"/>
      <c r="L18" s="2"/>
      <c r="M18" s="18" t="str">
        <f>D36</f>
        <v xml:space="preserve">      Notes payable</v>
      </c>
      <c r="N18" s="18"/>
      <c r="O18" s="18"/>
      <c r="P18" s="18"/>
      <c r="Q18" s="2"/>
    </row>
    <row r="19" spans="1:17" s="1" customFormat="1" ht="20.5" customHeight="1" x14ac:dyDescent="0.35">
      <c r="A19" s="5" t="s">
        <v>7</v>
      </c>
      <c r="C19" s="3"/>
      <c r="D19" s="3" t="s">
        <v>77</v>
      </c>
      <c r="E19" s="21"/>
      <c r="F19" s="21">
        <f>E17-F18</f>
        <v>800</v>
      </c>
      <c r="H19" s="2"/>
      <c r="I19" s="13"/>
      <c r="J19" s="34">
        <v>44408</v>
      </c>
      <c r="K19" s="2">
        <v>4100</v>
      </c>
      <c r="L19" s="2"/>
      <c r="M19" s="2"/>
      <c r="N19" s="13"/>
      <c r="O19" s="2"/>
      <c r="P19" s="2"/>
      <c r="Q19" s="2"/>
    </row>
    <row r="20" spans="1:17" ht="20.5" customHeight="1" x14ac:dyDescent="0.35">
      <c r="A20" s="7" t="s">
        <v>8</v>
      </c>
      <c r="C20" s="3"/>
      <c r="D20" s="3" t="s">
        <v>75</v>
      </c>
      <c r="E20" s="21"/>
      <c r="F20" s="21"/>
      <c r="H20" s="2"/>
      <c r="I20" s="14"/>
      <c r="J20" s="2"/>
      <c r="K20" s="2"/>
      <c r="L20" s="2"/>
      <c r="M20" s="2"/>
      <c r="N20" s="14"/>
      <c r="O20" s="2"/>
      <c r="P20" s="2"/>
      <c r="Q20" s="2"/>
    </row>
    <row r="21" spans="1:17" ht="20.5" customHeight="1" x14ac:dyDescent="0.35">
      <c r="A21" s="7" t="s">
        <v>9</v>
      </c>
      <c r="C21" s="3">
        <v>14</v>
      </c>
      <c r="D21" s="3" t="s">
        <v>61</v>
      </c>
      <c r="E21" s="21">
        <v>3500</v>
      </c>
      <c r="F21" s="21"/>
      <c r="I21" s="15"/>
      <c r="N21" s="15"/>
    </row>
    <row r="22" spans="1:17" ht="20.5" customHeight="1" x14ac:dyDescent="0.35">
      <c r="A22" s="7" t="s">
        <v>10</v>
      </c>
      <c r="C22" s="3"/>
      <c r="D22" s="3" t="s">
        <v>62</v>
      </c>
      <c r="E22" s="21">
        <v>900</v>
      </c>
      <c r="F22" s="21"/>
      <c r="H22" s="1"/>
      <c r="I22" s="16"/>
      <c r="J22" s="1"/>
      <c r="K22" s="1"/>
      <c r="L22" s="1"/>
      <c r="M22" s="1"/>
      <c r="N22" s="16"/>
      <c r="O22" s="1"/>
      <c r="P22" s="1"/>
      <c r="Q22" s="1"/>
    </row>
    <row r="23" spans="1:17" ht="20.5" customHeight="1" x14ac:dyDescent="0.35">
      <c r="A23" s="7" t="s">
        <v>11</v>
      </c>
      <c r="C23" s="3"/>
      <c r="D23" s="3" t="s">
        <v>43</v>
      </c>
      <c r="E23" s="21">
        <v>275</v>
      </c>
      <c r="F23" s="21"/>
      <c r="H23" s="2"/>
      <c r="I23" s="2"/>
      <c r="J23" s="2"/>
      <c r="K23" s="2"/>
      <c r="L23" s="2"/>
      <c r="M23" s="2"/>
      <c r="N23" s="2"/>
      <c r="O23" s="2"/>
      <c r="P23" s="2"/>
    </row>
    <row r="24" spans="1:17" ht="25.5" customHeight="1" x14ac:dyDescent="0.35">
      <c r="C24" s="3"/>
      <c r="D24" s="3" t="s">
        <v>79</v>
      </c>
      <c r="E24" s="21"/>
      <c r="F24" s="21">
        <f>SUM(E21:E24)</f>
        <v>4675</v>
      </c>
      <c r="H24" s="18" t="s">
        <v>51</v>
      </c>
      <c r="I24" s="18"/>
      <c r="J24" s="18"/>
      <c r="K24" s="18"/>
      <c r="L24" s="2"/>
      <c r="M24" s="18" t="s">
        <v>72</v>
      </c>
      <c r="N24" s="18"/>
      <c r="O24" s="18"/>
      <c r="P24" s="18"/>
      <c r="Q24" s="2"/>
    </row>
    <row r="25" spans="1:17" ht="20.5" customHeight="1" x14ac:dyDescent="0.35">
      <c r="C25" s="2"/>
      <c r="D25" s="23" t="s">
        <v>76</v>
      </c>
      <c r="E25" s="2"/>
      <c r="F25" s="2"/>
      <c r="H25" s="2"/>
      <c r="I25" s="13"/>
      <c r="J25" s="34">
        <v>44408</v>
      </c>
      <c r="K25" s="2">
        <v>3500</v>
      </c>
      <c r="L25" s="2"/>
      <c r="M25" s="2"/>
      <c r="N25" s="13"/>
      <c r="O25" s="34">
        <v>44408</v>
      </c>
      <c r="P25" s="2">
        <v>3400</v>
      </c>
      <c r="Q25" s="2"/>
    </row>
    <row r="26" spans="1:17" ht="20.5" customHeight="1" x14ac:dyDescent="0.35">
      <c r="C26" s="9">
        <v>18</v>
      </c>
      <c r="D26" s="9" t="s">
        <v>25</v>
      </c>
      <c r="E26" s="21">
        <v>3500</v>
      </c>
      <c r="F26" s="21"/>
      <c r="H26" s="2"/>
      <c r="I26" s="14"/>
      <c r="J26" s="34">
        <v>44413</v>
      </c>
      <c r="K26" s="32">
        <f>F8</f>
        <v>1300</v>
      </c>
      <c r="L26" s="2"/>
      <c r="M26" s="2"/>
      <c r="N26" s="14"/>
      <c r="O26" s="2"/>
      <c r="P26" s="2"/>
      <c r="Q26" s="2"/>
    </row>
    <row r="27" spans="1:17" ht="20.5" customHeight="1" x14ac:dyDescent="0.35">
      <c r="C27" s="9"/>
      <c r="D27" s="9" t="s">
        <v>63</v>
      </c>
      <c r="E27" s="21"/>
      <c r="F27" s="21">
        <f>E26</f>
        <v>3500</v>
      </c>
      <c r="I27" s="15"/>
      <c r="L27" s="1"/>
      <c r="N27" s="15"/>
    </row>
    <row r="28" spans="1:17" s="2" customFormat="1" ht="24" customHeight="1" x14ac:dyDescent="0.35">
      <c r="C28" s="9"/>
      <c r="D28" s="9" t="s">
        <v>64</v>
      </c>
      <c r="E28" s="21"/>
      <c r="F28" s="21"/>
      <c r="H28" s="1"/>
      <c r="I28" s="16"/>
      <c r="J28" s="1"/>
      <c r="K28" s="1"/>
      <c r="L28" s="1"/>
      <c r="M28" s="1"/>
      <c r="N28" s="16"/>
      <c r="O28" s="1"/>
      <c r="P28" s="1"/>
      <c r="Q28" s="1"/>
    </row>
    <row r="29" spans="1:17" s="2" customFormat="1" ht="25" customHeight="1" x14ac:dyDescent="0.35">
      <c r="C29" s="9">
        <v>20</v>
      </c>
      <c r="D29" s="9" t="s">
        <v>65</v>
      </c>
      <c r="E29" s="21">
        <f>F30</f>
        <v>500</v>
      </c>
      <c r="F29" s="21"/>
    </row>
    <row r="30" spans="1:17" s="2" customFormat="1" ht="25" customHeight="1" x14ac:dyDescent="0.35">
      <c r="C30" s="9"/>
      <c r="D30" s="9" t="s">
        <v>80</v>
      </c>
      <c r="E30" s="21"/>
      <c r="F30" s="21">
        <v>500</v>
      </c>
      <c r="H30" s="18" t="s">
        <v>90</v>
      </c>
      <c r="I30" s="18"/>
      <c r="J30" s="18"/>
      <c r="K30" s="18"/>
      <c r="M30" s="18" t="s">
        <v>89</v>
      </c>
      <c r="N30" s="18"/>
      <c r="O30" s="18"/>
      <c r="P30" s="18"/>
    </row>
    <row r="31" spans="1:17" s="2" customFormat="1" ht="20.5" customHeight="1" x14ac:dyDescent="0.35">
      <c r="C31" s="9"/>
      <c r="D31" s="9" t="s">
        <v>85</v>
      </c>
      <c r="E31" s="9"/>
      <c r="F31" s="9"/>
      <c r="I31" s="13"/>
      <c r="N31" s="13"/>
    </row>
    <row r="32" spans="1:17" s="2" customFormat="1" ht="20.5" customHeight="1" x14ac:dyDescent="0.35">
      <c r="C32" s="9">
        <v>24</v>
      </c>
      <c r="D32" s="9" t="s">
        <v>34</v>
      </c>
      <c r="E32" s="21">
        <f>F33</f>
        <v>1000</v>
      </c>
      <c r="F32" s="21"/>
      <c r="I32" s="14"/>
      <c r="L32"/>
      <c r="N32" s="14"/>
    </row>
    <row r="33" spans="3:17" s="2" customFormat="1" ht="20.5" customHeight="1" x14ac:dyDescent="0.35">
      <c r="C33" s="9"/>
      <c r="D33" s="9" t="s">
        <v>66</v>
      </c>
      <c r="E33" s="21"/>
      <c r="F33" s="21">
        <v>1000</v>
      </c>
      <c r="H33"/>
      <c r="I33" s="15"/>
      <c r="J33"/>
      <c r="K33"/>
      <c r="L33"/>
      <c r="M33"/>
      <c r="N33" s="15"/>
      <c r="O33"/>
      <c r="P33"/>
    </row>
    <row r="34" spans="3:17" s="2" customFormat="1" ht="20.5" customHeight="1" x14ac:dyDescent="0.35">
      <c r="C34" s="9"/>
      <c r="D34" s="9" t="s">
        <v>86</v>
      </c>
      <c r="E34" s="9"/>
      <c r="F34" s="9"/>
      <c r="H34" s="1"/>
      <c r="I34" s="16"/>
      <c r="J34" s="1"/>
      <c r="K34" s="1"/>
      <c r="L34"/>
      <c r="M34" s="1"/>
      <c r="N34" s="16"/>
      <c r="O34" s="1"/>
      <c r="P34" s="1"/>
      <c r="Q34" s="1"/>
    </row>
    <row r="35" spans="3:17" s="2" customFormat="1" ht="20.5" customHeight="1" x14ac:dyDescent="0.35">
      <c r="C35" s="9">
        <v>26</v>
      </c>
      <c r="D35" s="9" t="s">
        <v>25</v>
      </c>
      <c r="E35" s="21">
        <v>2000</v>
      </c>
      <c r="F35" s="21"/>
    </row>
    <row r="36" spans="3:17" s="2" customFormat="1" ht="23" customHeight="1" x14ac:dyDescent="0.35">
      <c r="C36" s="9"/>
      <c r="D36" s="9" t="s">
        <v>81</v>
      </c>
      <c r="E36" s="21"/>
      <c r="F36" s="21">
        <f>E35</f>
        <v>2000</v>
      </c>
      <c r="H36" s="18" t="str">
        <f>D22</f>
        <v>Rent expense</v>
      </c>
      <c r="I36" s="18"/>
      <c r="J36" s="18"/>
      <c r="K36" s="18"/>
      <c r="L36" s="41"/>
      <c r="M36" s="18" t="str">
        <f>D21</f>
        <v>Salaries expense</v>
      </c>
      <c r="N36" s="18"/>
      <c r="O36" s="18"/>
      <c r="P36" s="18"/>
    </row>
    <row r="37" spans="3:17" s="2" customFormat="1" ht="23" customHeight="1" x14ac:dyDescent="0.35">
      <c r="C37" s="9"/>
      <c r="D37" s="9" t="s">
        <v>84</v>
      </c>
      <c r="E37" s="21"/>
      <c r="F37" s="21"/>
      <c r="I37" s="14"/>
      <c r="N37" s="14"/>
    </row>
    <row r="38" spans="3:17" s="2" customFormat="1" ht="23" customHeight="1" x14ac:dyDescent="0.35">
      <c r="C38" s="9">
        <v>27</v>
      </c>
      <c r="D38" s="24" t="s">
        <v>67</v>
      </c>
      <c r="E38" s="21"/>
      <c r="F38" s="21"/>
      <c r="I38" s="14"/>
      <c r="L38"/>
      <c r="N38" s="14"/>
    </row>
    <row r="39" spans="3:17" s="2" customFormat="1" ht="23" customHeight="1" x14ac:dyDescent="0.35">
      <c r="C39" s="9">
        <v>28</v>
      </c>
      <c r="D39" s="24" t="s">
        <v>68</v>
      </c>
      <c r="E39" s="21">
        <f>F40</f>
        <v>275</v>
      </c>
      <c r="F39" s="21"/>
      <c r="H39"/>
      <c r="I39" s="15"/>
      <c r="J39"/>
      <c r="K39"/>
      <c r="L39"/>
      <c r="M39"/>
      <c r="N39" s="15"/>
      <c r="O39"/>
      <c r="P39"/>
    </row>
    <row r="40" spans="3:17" s="2" customFormat="1" ht="23" customHeight="1" x14ac:dyDescent="0.35">
      <c r="C40" s="9"/>
      <c r="D40" s="9" t="s">
        <v>69</v>
      </c>
      <c r="E40" s="21"/>
      <c r="F40" s="21">
        <v>275</v>
      </c>
      <c r="H40" s="1"/>
      <c r="I40" s="16"/>
      <c r="J40" s="1"/>
      <c r="K40" s="1"/>
      <c r="L40"/>
      <c r="M40" s="1"/>
      <c r="N40" s="16"/>
      <c r="O40" s="1"/>
      <c r="P40" s="1"/>
    </row>
    <row r="41" spans="3:17" s="2" customFormat="1" ht="23" customHeight="1" x14ac:dyDescent="0.35">
      <c r="C41" s="9"/>
      <c r="D41" s="9" t="s">
        <v>83</v>
      </c>
      <c r="E41" s="21"/>
      <c r="F41" s="21"/>
    </row>
    <row r="42" spans="3:17" s="2" customFormat="1" ht="23" customHeight="1" x14ac:dyDescent="0.35">
      <c r="C42" s="9">
        <v>31</v>
      </c>
      <c r="D42" s="9" t="s">
        <v>70</v>
      </c>
      <c r="E42" s="21">
        <v>500</v>
      </c>
      <c r="F42" s="21"/>
      <c r="H42" s="18" t="str">
        <f>D23</f>
        <v>Advertising expense</v>
      </c>
      <c r="I42" s="18"/>
      <c r="J42" s="18"/>
      <c r="K42" s="18"/>
      <c r="L42" s="41"/>
      <c r="M42" s="18" t="str">
        <f>D42</f>
        <v>Tax expense</v>
      </c>
      <c r="N42" s="18"/>
      <c r="O42" s="18"/>
      <c r="P42" s="18"/>
    </row>
    <row r="43" spans="3:17" s="2" customFormat="1" ht="23" customHeight="1" x14ac:dyDescent="0.35">
      <c r="C43" s="9"/>
      <c r="D43" s="9" t="s">
        <v>71</v>
      </c>
      <c r="E43" s="21"/>
      <c r="F43" s="21">
        <f>E42</f>
        <v>500</v>
      </c>
      <c r="I43" s="14"/>
      <c r="N43" s="14"/>
    </row>
    <row r="44" spans="3:17" s="2" customFormat="1" ht="23" customHeight="1" x14ac:dyDescent="0.35">
      <c r="C44" s="3"/>
      <c r="D44" s="24" t="s">
        <v>87</v>
      </c>
      <c r="E44" s="21"/>
      <c r="F44" s="21"/>
      <c r="I44" s="14"/>
      <c r="L44"/>
      <c r="N44" s="14"/>
    </row>
    <row r="45" spans="3:17" x14ac:dyDescent="0.35">
      <c r="I45" s="15"/>
      <c r="N45" s="15"/>
    </row>
    <row r="46" spans="3:17" x14ac:dyDescent="0.35">
      <c r="H46" s="1"/>
      <c r="I46" s="16"/>
      <c r="J46" s="1"/>
      <c r="K46" s="1"/>
      <c r="M46" s="1"/>
      <c r="N46" s="16"/>
      <c r="O46" s="1"/>
      <c r="P46" s="1"/>
    </row>
    <row r="48" spans="3:17" ht="17.5" customHeight="1" x14ac:dyDescent="0.35">
      <c r="E48" s="25"/>
      <c r="F48" s="25"/>
      <c r="H48" s="18" t="s">
        <v>91</v>
      </c>
      <c r="I48" s="18"/>
      <c r="J48" s="18"/>
      <c r="K48" s="18"/>
    </row>
    <row r="49" spans="5:11" ht="17.5" customHeight="1" x14ac:dyDescent="0.35">
      <c r="E49" s="25"/>
      <c r="F49" s="25"/>
      <c r="H49" s="2"/>
      <c r="I49" s="14"/>
      <c r="J49" s="2"/>
      <c r="K49" s="2"/>
    </row>
    <row r="50" spans="5:11" ht="17.5" customHeight="1" x14ac:dyDescent="0.35">
      <c r="E50" s="12"/>
      <c r="F50" s="12"/>
      <c r="H50" s="2"/>
      <c r="I50" s="14"/>
      <c r="J50" s="2"/>
      <c r="K50" s="2"/>
    </row>
    <row r="51" spans="5:11" ht="17.5" customHeight="1" x14ac:dyDescent="0.35">
      <c r="E51" s="12"/>
      <c r="F51" s="12"/>
      <c r="I51" s="15"/>
    </row>
    <row r="52" spans="5:11" ht="17.5" customHeight="1" x14ac:dyDescent="0.35">
      <c r="E52" s="12"/>
      <c r="F52" s="12"/>
      <c r="H52" s="1"/>
      <c r="I52" s="16"/>
      <c r="J52" s="1"/>
      <c r="K52" s="1"/>
    </row>
    <row r="53" spans="5:11" x14ac:dyDescent="0.35">
      <c r="E53" s="12"/>
      <c r="F53" s="12"/>
    </row>
  </sheetData>
  <mergeCells count="20">
    <mergeCell ref="S2:V2"/>
    <mergeCell ref="S3:V3"/>
    <mergeCell ref="S4:V4"/>
    <mergeCell ref="H36:K36"/>
    <mergeCell ref="M36:P36"/>
    <mergeCell ref="H42:K42"/>
    <mergeCell ref="M42:P42"/>
    <mergeCell ref="H48:K48"/>
    <mergeCell ref="H24:K24"/>
    <mergeCell ref="M12:P12"/>
    <mergeCell ref="H18:K18"/>
    <mergeCell ref="M18:P18"/>
    <mergeCell ref="H30:K30"/>
    <mergeCell ref="M30:P30"/>
    <mergeCell ref="H2:Q2"/>
    <mergeCell ref="C2:F2"/>
    <mergeCell ref="M24:P24"/>
    <mergeCell ref="H3:K3"/>
    <mergeCell ref="M3:P3"/>
    <mergeCell ref="H12:K12"/>
  </mergeCells>
  <pageMargins left="0.68" right="0.61" top="0.34" bottom="0.37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E3-2</vt:lpstr>
      <vt:lpstr>P3-9A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2021-09-27T19:12:45Z</cp:lastPrinted>
  <dcterms:created xsi:type="dcterms:W3CDTF">2021-09-27T12:00:33Z</dcterms:created>
  <dcterms:modified xsi:type="dcterms:W3CDTF">2021-09-27T19:28:42Z</dcterms:modified>
</cp:coreProperties>
</file>